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AD-AD Convertors\Docs\"/>
    </mc:Choice>
  </mc:AlternateContent>
  <bookViews>
    <workbookView xWindow="120" yWindow="120" windowWidth="25875" windowHeight="10800"/>
  </bookViews>
  <sheets>
    <sheet name="Sheet1" sheetId="1" r:id="rId1"/>
    <sheet name="Sheet2" sheetId="2" r:id="rId2"/>
    <sheet name="Sheet3" sheetId="3" r:id="rId3"/>
  </sheets>
  <definedNames>
    <definedName name="Count">Sheet1!$D$28</definedName>
  </definedNames>
  <calcPr calcId="152511"/>
</workbook>
</file>

<file path=xl/calcChain.xml><?xml version="1.0" encoding="utf-8"?>
<calcChain xmlns="http://schemas.openxmlformats.org/spreadsheetml/2006/main">
  <c r="D28" i="1" l="1"/>
  <c r="C34" i="1" s="1"/>
  <c r="C33" i="1"/>
  <c r="D33" i="1" s="1"/>
  <c r="E26" i="1" l="1"/>
  <c r="B31" i="1"/>
  <c r="B30" i="1" s="1"/>
  <c r="B32" i="1" s="1"/>
  <c r="B34" i="1"/>
  <c r="I34" i="1"/>
  <c r="H34" i="1"/>
  <c r="F34" i="1"/>
  <c r="E34" i="1"/>
  <c r="G34" i="1"/>
  <c r="D34" i="1"/>
  <c r="E33" i="1"/>
  <c r="F33" i="1" s="1"/>
  <c r="G33" i="1" s="1"/>
  <c r="H33" i="1" s="1"/>
  <c r="I33" i="1" s="1"/>
  <c r="C31" i="1" l="1"/>
  <c r="C30" i="1" s="1"/>
  <c r="C32" i="1" l="1"/>
  <c r="D31" i="1"/>
  <c r="D30" i="1" s="1"/>
  <c r="D32" i="1" l="1"/>
  <c r="E31" i="1"/>
  <c r="E30" i="1" s="1"/>
  <c r="E32" i="1" l="1"/>
  <c r="F31" i="1"/>
  <c r="F30" i="1" s="1"/>
  <c r="F32" i="1" l="1"/>
  <c r="G31" i="1"/>
  <c r="G30" i="1" s="1"/>
  <c r="H31" i="1" s="1"/>
  <c r="H30" i="1" s="1"/>
  <c r="H32" i="1" l="1"/>
  <c r="G32" i="1"/>
  <c r="I31" i="1"/>
  <c r="I30" i="1" s="1"/>
  <c r="I32" i="1" s="1"/>
</calcChain>
</file>

<file path=xl/sharedStrings.xml><?xml version="1.0" encoding="utf-8"?>
<sst xmlns="http://schemas.openxmlformats.org/spreadsheetml/2006/main" count="8" uniqueCount="8">
  <si>
    <t>INPUT Voltage</t>
  </si>
  <si>
    <t>REF Voltage</t>
  </si>
  <si>
    <t>Count</t>
  </si>
  <si>
    <t>Input</t>
  </si>
  <si>
    <t>Weight</t>
  </si>
  <si>
    <t>Over/Under</t>
  </si>
  <si>
    <t>Bin Value</t>
  </si>
  <si>
    <t>Count Tally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</si>
</sst>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/>
    </xf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931E"/>
      <color rgb="FFED7D01"/>
      <color rgb="FF00B0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336530828189139E-2"/>
          <c:y val="1.4772987790036173E-2"/>
          <c:w val="0.73812357830271214"/>
          <c:h val="0.8326195683872849"/>
        </c:manualLayout>
      </c:layout>
      <c:barChart>
        <c:barDir val="col"/>
        <c:grouping val="stacked"/>
        <c:varyColors val="0"/>
        <c:ser>
          <c:idx val="0"/>
          <c:order val="0"/>
          <c:tx>
            <c:v>Count</c:v>
          </c:tx>
          <c:invertIfNegative val="0"/>
          <c:dPt>
            <c:idx val="0"/>
            <c:invertIfNegative val="0"/>
            <c:bubble3D val="0"/>
            <c:spPr>
              <a:solidFill>
                <a:srgbClr val="7030A0">
                  <a:alpha val="80000"/>
                </a:srgbClr>
              </a:solidFill>
            </c:spPr>
          </c:dPt>
          <c:dPt>
            <c:idx val="1"/>
            <c:invertIfNegative val="0"/>
            <c:bubble3D val="0"/>
            <c:spPr>
              <a:solidFill>
                <a:srgbClr val="0070C0">
                  <a:alpha val="75000"/>
                </a:srgbClr>
              </a:solidFill>
            </c:spPr>
          </c:dPt>
          <c:dPt>
            <c:idx val="2"/>
            <c:invertIfNegative val="0"/>
            <c:bubble3D val="0"/>
            <c:spPr>
              <a:solidFill>
                <a:srgbClr val="00B004">
                  <a:alpha val="74902"/>
                </a:srgbClr>
              </a:solidFill>
            </c:spPr>
          </c:dPt>
          <c:dPt>
            <c:idx val="3"/>
            <c:invertIfNegative val="0"/>
            <c:bubble3D val="0"/>
            <c:spPr>
              <a:solidFill>
                <a:srgbClr val="FFFF00">
                  <a:alpha val="75000"/>
                </a:srgbClr>
              </a:solidFill>
            </c:spPr>
          </c:dPt>
          <c:dPt>
            <c:idx val="4"/>
            <c:invertIfNegative val="0"/>
            <c:bubble3D val="0"/>
            <c:spPr>
              <a:solidFill>
                <a:srgbClr val="FE931E"/>
              </a:solidFill>
            </c:spPr>
          </c:dPt>
          <c:dPt>
            <c:idx val="5"/>
            <c:invertIfNegative val="0"/>
            <c:bubble3D val="0"/>
            <c:spPr>
              <a:solidFill>
                <a:srgbClr val="FF0000">
                  <a:alpha val="75000"/>
                </a:srgb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6">
                  <a:lumMod val="50000"/>
                  <a:alpha val="75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tx1">
                  <a:alpha val="75000"/>
                </a:schemeClr>
              </a:solidFill>
            </c:spPr>
          </c:dPt>
          <c:cat>
            <c:numRef>
              <c:f>Sheet1!$B$31:$I$31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cat>
          <c:val>
            <c:numRef>
              <c:f>Sheet1!$B$30:$I$30</c:f>
              <c:numCache>
                <c:formatCode>General</c:formatCode>
                <c:ptCount val="8"/>
                <c:pt idx="0">
                  <c:v>128</c:v>
                </c:pt>
                <c:pt idx="1">
                  <c:v>128</c:v>
                </c:pt>
                <c:pt idx="2">
                  <c:v>128</c:v>
                </c:pt>
                <c:pt idx="3">
                  <c:v>144</c:v>
                </c:pt>
                <c:pt idx="4">
                  <c:v>152</c:v>
                </c:pt>
                <c:pt idx="5">
                  <c:v>152</c:v>
                </c:pt>
                <c:pt idx="6">
                  <c:v>152</c:v>
                </c:pt>
                <c:pt idx="7">
                  <c:v>153</c:v>
                </c:pt>
              </c:numCache>
            </c:numRef>
          </c:val>
        </c:ser>
        <c:ser>
          <c:idx val="2"/>
          <c:order val="1"/>
          <c:tx>
            <c:v>overunder</c:v>
          </c:tx>
          <c:spPr>
            <a:pattFill prst="ltUpDiag">
              <a:fgClr>
                <a:srgbClr val="FF0000"/>
              </a:fgClr>
              <a:bgClr>
                <a:schemeClr val="bg1"/>
              </a:bgClr>
            </a:pattFill>
          </c:spPr>
          <c:invertIfNegative val="0"/>
          <c:cat>
            <c:numRef>
              <c:f>Sheet1!$B$31:$I$31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cat>
          <c:val>
            <c:numRef>
              <c:f>Sheet1!$B$32:$I$32</c:f>
              <c:numCache>
                <c:formatCode>General</c:formatCode>
                <c:ptCount val="8"/>
                <c:pt idx="0">
                  <c:v>0</c:v>
                </c:pt>
                <c:pt idx="1">
                  <c:v>64</c:v>
                </c:pt>
                <c:pt idx="2">
                  <c:v>32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0241888"/>
        <c:axId val="230242448"/>
      </c:barChart>
      <c:lineChart>
        <c:grouping val="standard"/>
        <c:varyColors val="0"/>
        <c:ser>
          <c:idx val="1"/>
          <c:order val="2"/>
          <c:tx>
            <c:v>INPUT</c:v>
          </c:tx>
          <c:spPr>
            <a:ln cmpd="sng">
              <a:solidFill>
                <a:schemeClr val="tx1"/>
              </a:solidFill>
            </a:ln>
          </c:spPr>
          <c:marker>
            <c:symbol val="none"/>
          </c:marker>
          <c:dPt>
            <c:idx val="2"/>
            <c:bubble3D val="0"/>
          </c:dPt>
          <c:val>
            <c:numRef>
              <c:f>Sheet1!$B$34:$I$34</c:f>
              <c:numCache>
                <c:formatCode>General</c:formatCode>
                <c:ptCount val="8"/>
                <c:pt idx="0">
                  <c:v>153.6</c:v>
                </c:pt>
                <c:pt idx="1">
                  <c:v>153.6</c:v>
                </c:pt>
                <c:pt idx="2">
                  <c:v>153.6</c:v>
                </c:pt>
                <c:pt idx="3">
                  <c:v>153.6</c:v>
                </c:pt>
                <c:pt idx="4">
                  <c:v>153.6</c:v>
                </c:pt>
                <c:pt idx="5">
                  <c:v>153.6</c:v>
                </c:pt>
                <c:pt idx="6">
                  <c:v>153.6</c:v>
                </c:pt>
                <c:pt idx="7">
                  <c:v>153.6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241888"/>
        <c:axId val="230242448"/>
      </c:lineChart>
      <c:catAx>
        <c:axId val="23024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0242448"/>
        <c:crosses val="autoZero"/>
        <c:auto val="1"/>
        <c:lblAlgn val="ctr"/>
        <c:lblOffset val="100"/>
        <c:noMultiLvlLbl val="0"/>
      </c:catAx>
      <c:valAx>
        <c:axId val="230242448"/>
        <c:scaling>
          <c:orientation val="minMax"/>
          <c:max val="256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0241888"/>
        <c:crosses val="autoZero"/>
        <c:crossBetween val="between"/>
        <c:majorUnit val="32"/>
        <c:minorUnit val="16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</xdr:colOff>
      <xdr:row>0</xdr:row>
      <xdr:rowOff>42862</xdr:rowOff>
    </xdr:from>
    <xdr:to>
      <xdr:col>10</xdr:col>
      <xdr:colOff>200026</xdr:colOff>
      <xdr:row>24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34"/>
  <sheetViews>
    <sheetView showGridLines="0" showRowColHeaders="0" tabSelected="1" topLeftCell="A7" zoomScaleNormal="100" workbookViewId="0">
      <selection activeCell="B29" sqref="B29"/>
    </sheetView>
  </sheetViews>
  <sheetFormatPr defaultRowHeight="15" x14ac:dyDescent="0.25"/>
  <cols>
    <col min="3" max="3" width="14.7109375" customWidth="1"/>
    <col min="5" max="5" width="16.5703125" bestFit="1" customWidth="1"/>
    <col min="6" max="6" width="9.140625" customWidth="1"/>
  </cols>
  <sheetData>
    <row r="13" ht="6.75" customHeight="1" x14ac:dyDescent="0.25"/>
    <row r="14" s="2" customFormat="1" ht="36" customHeight="1" x14ac:dyDescent="0.25"/>
    <row r="15" s="1" customFormat="1" x14ac:dyDescent="0.25"/>
    <row r="16" s="1" customFormat="1" x14ac:dyDescent="0.25"/>
    <row r="17" spans="1:9" s="1" customFormat="1" x14ac:dyDescent="0.25"/>
    <row r="18" spans="1:9" s="1" customFormat="1" x14ac:dyDescent="0.25"/>
    <row r="19" spans="1:9" s="1" customFormat="1" x14ac:dyDescent="0.25"/>
    <row r="26" spans="1:9" ht="51" customHeight="1" x14ac:dyDescent="0.9">
      <c r="E26" s="6">
        <f>Count</f>
        <v>153.6</v>
      </c>
    </row>
    <row r="27" spans="1:9" ht="30" x14ac:dyDescent="0.25">
      <c r="A27" s="2"/>
      <c r="B27" s="2" t="s">
        <v>0</v>
      </c>
      <c r="C27" s="2" t="s">
        <v>1</v>
      </c>
      <c r="D27" s="2" t="s">
        <v>2</v>
      </c>
      <c r="E27" s="2"/>
      <c r="F27" s="2"/>
      <c r="G27" s="2"/>
      <c r="H27" s="2"/>
      <c r="I27" s="2"/>
    </row>
    <row r="28" spans="1:9" x14ac:dyDescent="0.25">
      <c r="A28" s="1"/>
      <c r="B28" s="1">
        <v>3</v>
      </c>
      <c r="C28" s="1">
        <v>5</v>
      </c>
      <c r="D28" s="3">
        <f>(B28/C28)*256</f>
        <v>153.6</v>
      </c>
      <c r="E28" s="1"/>
      <c r="F28" s="1"/>
      <c r="G28" s="1"/>
      <c r="H28" s="1"/>
      <c r="I28" s="1"/>
    </row>
    <row r="29" spans="1:9" x14ac:dyDescent="0.25">
      <c r="A29" s="1">
        <v>0</v>
      </c>
      <c r="B29" s="1">
        <v>0</v>
      </c>
      <c r="C29" s="1"/>
      <c r="D29" s="1"/>
      <c r="E29" s="1"/>
      <c r="F29" s="1"/>
      <c r="G29" s="1"/>
      <c r="H29" s="1"/>
      <c r="I29" s="1"/>
    </row>
    <row r="30" spans="1:9" x14ac:dyDescent="0.25">
      <c r="A30" s="1" t="s">
        <v>7</v>
      </c>
      <c r="B30" s="1">
        <f>B31*B33</f>
        <v>128</v>
      </c>
      <c r="C30" s="1">
        <f>(C31*C33)+B30</f>
        <v>128</v>
      </c>
      <c r="D30" s="1">
        <f t="shared" ref="D30:I30" si="0">(D31*D33)+C30</f>
        <v>128</v>
      </c>
      <c r="E30" s="1">
        <f t="shared" si="0"/>
        <v>144</v>
      </c>
      <c r="F30" s="1">
        <f t="shared" si="0"/>
        <v>152</v>
      </c>
      <c r="G30" s="1">
        <f t="shared" si="0"/>
        <v>152</v>
      </c>
      <c r="H30" s="1">
        <f t="shared" si="0"/>
        <v>152</v>
      </c>
      <c r="I30" s="1">
        <f t="shared" si="0"/>
        <v>153</v>
      </c>
    </row>
    <row r="31" spans="1:9" x14ac:dyDescent="0.25">
      <c r="A31" s="1" t="s">
        <v>6</v>
      </c>
      <c r="B31" s="5">
        <f>IF(Count&gt;B33+A29,1,0)</f>
        <v>1</v>
      </c>
      <c r="C31" s="5">
        <f t="shared" ref="C31:I31" si="1">IF(Count&gt;C33+B30,1,0)</f>
        <v>0</v>
      </c>
      <c r="D31" s="5">
        <f t="shared" si="1"/>
        <v>0</v>
      </c>
      <c r="E31" s="5">
        <f t="shared" si="1"/>
        <v>1</v>
      </c>
      <c r="F31" s="5">
        <f t="shared" si="1"/>
        <v>1</v>
      </c>
      <c r="G31" s="5">
        <f t="shared" si="1"/>
        <v>0</v>
      </c>
      <c r="H31" s="5">
        <f t="shared" si="1"/>
        <v>0</v>
      </c>
      <c r="I31" s="5">
        <f t="shared" si="1"/>
        <v>1</v>
      </c>
    </row>
    <row r="32" spans="1:9" x14ac:dyDescent="0.25">
      <c r="A32" s="1" t="s">
        <v>5</v>
      </c>
      <c r="B32" s="4">
        <f>(B33)-B30</f>
        <v>0</v>
      </c>
      <c r="C32" s="4">
        <f>(B30+C33)-C30</f>
        <v>64</v>
      </c>
      <c r="D32" s="4">
        <f>(C30+D33)-D30</f>
        <v>32</v>
      </c>
      <c r="E32" s="4">
        <f>(D30+E33)-E30</f>
        <v>0</v>
      </c>
      <c r="F32" s="4">
        <f t="shared" ref="F32" si="2">(E30+F33)-F30</f>
        <v>0</v>
      </c>
      <c r="G32" s="4">
        <f t="shared" ref="G32" si="3">(F30+G33)-G30</f>
        <v>4</v>
      </c>
      <c r="H32" s="4">
        <f t="shared" ref="H32" si="4">(G30+H33)-H30</f>
        <v>2</v>
      </c>
      <c r="I32" s="4">
        <f>(H30+I33)-I30</f>
        <v>0</v>
      </c>
    </row>
    <row r="33" spans="1:9" x14ac:dyDescent="0.25">
      <c r="A33" s="1" t="s">
        <v>4</v>
      </c>
      <c r="B33" s="1">
        <v>128</v>
      </c>
      <c r="C33" s="1">
        <f>B33/2</f>
        <v>64</v>
      </c>
      <c r="D33" s="1">
        <f>C33/2</f>
        <v>32</v>
      </c>
      <c r="E33" s="1">
        <f>D33/2</f>
        <v>16</v>
      </c>
      <c r="F33" s="1">
        <f>E33/2</f>
        <v>8</v>
      </c>
      <c r="G33" s="1">
        <f t="shared" ref="G33:I33" si="5">F33/2</f>
        <v>4</v>
      </c>
      <c r="H33" s="1">
        <f t="shared" si="5"/>
        <v>2</v>
      </c>
      <c r="I33" s="1">
        <f t="shared" si="5"/>
        <v>1</v>
      </c>
    </row>
    <row r="34" spans="1:9" x14ac:dyDescent="0.25">
      <c r="A34" s="1" t="s">
        <v>3</v>
      </c>
      <c r="B34" s="1">
        <f t="shared" ref="B34:I34" si="6">Count</f>
        <v>153.6</v>
      </c>
      <c r="C34" s="1">
        <f t="shared" si="6"/>
        <v>153.6</v>
      </c>
      <c r="D34" s="1">
        <f t="shared" si="6"/>
        <v>153.6</v>
      </c>
      <c r="E34" s="1">
        <f t="shared" si="6"/>
        <v>153.6</v>
      </c>
      <c r="F34" s="1">
        <f t="shared" si="6"/>
        <v>153.6</v>
      </c>
      <c r="G34" s="1">
        <f t="shared" si="6"/>
        <v>153.6</v>
      </c>
      <c r="H34" s="1">
        <f t="shared" si="6"/>
        <v>153.6</v>
      </c>
      <c r="I34" s="1">
        <f t="shared" si="6"/>
        <v>153.6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Count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bherd</dc:creator>
  <cp:lastModifiedBy>bherd</cp:lastModifiedBy>
  <dcterms:created xsi:type="dcterms:W3CDTF">2016-04-29T14:30:43Z</dcterms:created>
  <dcterms:modified xsi:type="dcterms:W3CDTF">2016-04-30T21:13:02Z</dcterms:modified>
</cp:coreProperties>
</file>